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6" i="5" l="1"/>
  <c r="C27" i="5" s="1"/>
  <c r="L2" i="5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<sst xmlns="http://schemas.openxmlformats.org/spreadsheetml/2006/main" count="65" uniqueCount="44">
  <si>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</si>
  <si>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</si>
  <si>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</si>
  <si>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</si>
  <si>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</si>
  <si>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</si>
  <si>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</si>
  <si>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</si>
  <si>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</si>
  <si>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</si>
  <si>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</si>
  <si>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</si>
  <si>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</si>
  <si>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</si>
  <si>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</si>
  <si>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</si>
  <si>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</si>
  <si>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</si>
  <si>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</si>
  <si>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</si>
  <si>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</si>
  <si>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</si>
  <si>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</si>
  <si>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</si>
  <si>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</si>
  <si>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</si>
  <si>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</si>
  <si>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</si>
  <si>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</si>
  <si>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</si>
  <si>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</si>
  <si>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</si>
  <si>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</si>
  <si>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</si>
  <si>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</si>
  <si>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</si>
  <si>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</si>
  <si>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</si>
  <si>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</si>
  <si>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</si>
  <si>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</si>
  <si>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</si>
  <si>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</si>
  <si>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di trave Emerg. Che considero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</si>
</sst>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center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H6" sqref="H6"/>
    </sheetView>
  </sheetViews>
  <sheetFormatPr defaultRowHeight="12.75" x14ac:dyDescent="0.2"/>
  <cols>
    <col min="13" max="13" width="11" customWidth="1"/>
  </cols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70</v>
      </c>
      <c r="I3" s="2" t="s">
        <v>3</v>
      </c>
      <c r="K3" s="12" t="s">
        <v>39</v>
      </c>
      <c r="L3" s="5">
        <f>1/(1+0.5*(I28+Q28+2/3*I28*Q28)/(1+(I28+Q28)/6))</f>
        <v>0.84036556200888279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30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15.268299479430794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0.53165972151641427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4.45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P17" s="29" t="s">
        <v>23</v>
      </c>
      <c r="Q17" s="29"/>
      <c r="R17" s="29"/>
      <c r="S17" s="29"/>
    </row>
    <row r="18" spans="2:19" x14ac:dyDescent="0.2">
      <c r="B18" s="25">
        <v>3</v>
      </c>
      <c r="G18" s="30" t="s">
        <v>43</v>
      </c>
      <c r="H18" s="30"/>
      <c r="I18" s="30"/>
      <c r="J18" s="30"/>
      <c r="K18" s="30"/>
      <c r="L18" s="30"/>
      <c r="M18" s="30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157500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15503906.25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38224719.101123594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38224719.101123594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4.45</v>
      </c>
      <c r="H28" s="7" t="s">
        <v>17</v>
      </c>
      <c r="I28" s="28">
        <f>IF(B3&lt;3,C27/(I27+I31)*2,0)</f>
        <v>0.40559895833333337</v>
      </c>
      <c r="J28" s="7"/>
      <c r="K28" s="7"/>
      <c r="L28" s="28">
        <f>G28</f>
        <v>4.45</v>
      </c>
      <c r="M28" s="7"/>
      <c r="N28" s="7"/>
      <c r="O28" s="28">
        <f>L28</f>
        <v>4.45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38224719.101123594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38224719.101123594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4.45</v>
      </c>
      <c r="F32" s="7"/>
      <c r="G32" s="28">
        <f>E32</f>
        <v>4.45</v>
      </c>
      <c r="H32" s="26"/>
      <c r="I32" s="7"/>
      <c r="J32" s="7"/>
      <c r="K32" s="7"/>
      <c r="L32" s="7"/>
      <c r="M32" s="28">
        <f>G32</f>
        <v>4.45</v>
      </c>
      <c r="N32" s="7"/>
      <c r="O32" s="28">
        <f>M32</f>
        <v>4.45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mergeCells count="1">
    <mergeCell ref="G18:M18"/>
  </mergeCells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H19:H20 K19:K20">
    <cfRule type="expression" dxfId="2" priority="45" stopIfTrue="1">
      <formula>$B$13=1</formula>
    </cfRule>
  </conditionalFormatting>
  <conditionalFormatting sqref="G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2016-11-24T10:30:07Z</dcterms:modified>
</cp:coreProperties>
</file>